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50" i="1" l="1"/>
  <c r="G50" i="1"/>
  <c r="F50" i="1"/>
  <c r="H49" i="1"/>
  <c r="G49" i="1"/>
  <c r="F49" i="1"/>
  <c r="H47" i="1"/>
  <c r="G47" i="1"/>
  <c r="H46" i="1"/>
  <c r="G46" i="1"/>
  <c r="F46" i="1"/>
  <c r="H45" i="1"/>
  <c r="G45" i="1"/>
  <c r="F45" i="1"/>
  <c r="G44" i="1"/>
  <c r="H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H38" i="1"/>
  <c r="G38" i="1"/>
  <c r="F38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1" i="1"/>
  <c r="G31" i="1"/>
  <c r="F31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F26" i="1"/>
  <c r="H24" i="1"/>
  <c r="G24" i="1"/>
  <c r="F24" i="1"/>
  <c r="H23" i="1"/>
  <c r="G23" i="1"/>
  <c r="F23" i="1"/>
  <c r="H32" i="1"/>
  <c r="G32" i="1"/>
  <c r="F32" i="1"/>
  <c r="H22" i="1"/>
  <c r="G22" i="1"/>
  <c r="F22" i="1"/>
  <c r="H21" i="1"/>
  <c r="G21" i="1"/>
  <c r="F21" i="1"/>
  <c r="H20" i="1"/>
  <c r="G20" i="1"/>
  <c r="F20" i="1"/>
  <c r="H19" i="1"/>
  <c r="G19" i="1"/>
  <c r="H18" i="1"/>
  <c r="G18" i="1"/>
  <c r="H11" i="1"/>
  <c r="H17" i="1"/>
  <c r="G17" i="1"/>
  <c r="H16" i="1"/>
  <c r="G16" i="1"/>
  <c r="H15" i="1" l="1"/>
  <c r="H12" i="1"/>
  <c r="G12" i="1"/>
  <c r="F12" i="1"/>
  <c r="H9" i="1"/>
  <c r="G9" i="1"/>
  <c r="H8" i="1"/>
  <c r="G8" i="1"/>
  <c r="H14" i="1"/>
  <c r="G14" i="1"/>
  <c r="H48" i="1" l="1"/>
  <c r="G48" i="1"/>
  <c r="H25" i="1"/>
  <c r="G25" i="1"/>
  <c r="F25" i="1"/>
  <c r="H13" i="1" l="1"/>
  <c r="G13" i="1"/>
  <c r="F13" i="1"/>
  <c r="G10" i="1"/>
  <c r="H10" i="1"/>
  <c r="H7" i="1"/>
  <c r="G7" i="1"/>
  <c r="F7" i="1"/>
  <c r="H6" i="1"/>
  <c r="G6" i="1"/>
  <c r="G51" i="1" l="1"/>
</calcChain>
</file>

<file path=xl/sharedStrings.xml><?xml version="1.0" encoding="utf-8"?>
<sst xmlns="http://schemas.openxmlformats.org/spreadsheetml/2006/main" count="166" uniqueCount="76">
  <si>
    <t>Наименование объекта закупки</t>
  </si>
  <si>
    <t>Количество поставляемого товара (объем выполняемой работы)</t>
  </si>
  <si>
    <t>Срок поставки товара</t>
  </si>
  <si>
    <t>Начальная (максимальная) цена контракта</t>
  </si>
  <si>
    <t>Наименование поставщика</t>
  </si>
  <si>
    <t>Срок исполнения контаркта</t>
  </si>
  <si>
    <t>КОГОБУ для детей-сирот СШИ г. Сосновки Вятскополянского района</t>
  </si>
  <si>
    <t>№ п/п</t>
  </si>
  <si>
    <t>Способ опред.поставщика</t>
  </si>
  <si>
    <t xml:space="preserve"> </t>
  </si>
  <si>
    <t>Всего</t>
  </si>
  <si>
    <t>Продукты питания</t>
  </si>
  <si>
    <t>Медикаменты</t>
  </si>
  <si>
    <t>Содержание имущества</t>
  </si>
  <si>
    <t>Спутниковый мониторинг</t>
  </si>
  <si>
    <t>Услуги</t>
  </si>
  <si>
    <t>Услуги связи</t>
  </si>
  <si>
    <t>ПАО "Ростелеком"</t>
  </si>
  <si>
    <t>Коммунальные услуги</t>
  </si>
  <si>
    <t>Закупка у единственного поставщика</t>
  </si>
  <si>
    <t>ООО "Диагностика"</t>
  </si>
  <si>
    <t>ООО  "Глобал Хаус"</t>
  </si>
  <si>
    <t>Водоотведение</t>
  </si>
  <si>
    <t>ООО "Сосновский водоканал"</t>
  </si>
  <si>
    <t>Горячая вода</t>
  </si>
  <si>
    <t>ООО "Коммунальная энергетика"</t>
  </si>
  <si>
    <t>Электроэнергия</t>
  </si>
  <si>
    <t>ОАО "Энергосбыт плюс"</t>
  </si>
  <si>
    <t>Обслуживание пож. сигнализации</t>
  </si>
  <si>
    <t>КОО ВДПО</t>
  </si>
  <si>
    <t>Закупка до 300 тыс руб.</t>
  </si>
  <si>
    <t>Закупка до 600 тыс руб.</t>
  </si>
  <si>
    <t>Цена контракта</t>
  </si>
  <si>
    <t>ООО "Уржумнефтепродукт"</t>
  </si>
  <si>
    <t>ГСМ</t>
  </si>
  <si>
    <t>Хоз. товары</t>
  </si>
  <si>
    <t>ИП Муллин Р.В.</t>
  </si>
  <si>
    <t>Заправка картриджа</t>
  </si>
  <si>
    <t>Услуги охраны</t>
  </si>
  <si>
    <t>ФГКУ "УВО ВНГ России по Кировской области"</t>
  </si>
  <si>
    <t>ООО "Кировская молочная компания"</t>
  </si>
  <si>
    <t>Обслуживание средств охраны</t>
  </si>
  <si>
    <t>ФГУП "Охрана Росгвардии"</t>
  </si>
  <si>
    <t>ИП Газизов Ф.Ф.</t>
  </si>
  <si>
    <t>ИП Мельников В.А.</t>
  </si>
  <si>
    <t>ИП Сулейманов С.Г.О.</t>
  </si>
  <si>
    <t>ООО "Интех"</t>
  </si>
  <si>
    <t>Информация о закупках за октябрь 2020 года</t>
  </si>
  <si>
    <t>ООО "Технология"</t>
  </si>
  <si>
    <t>Конфорка тэновая</t>
  </si>
  <si>
    <t>УФПС Кировской обл.</t>
  </si>
  <si>
    <t>Марки, конверты</t>
  </si>
  <si>
    <t>ИП Асхатзянов Р.Р.</t>
  </si>
  <si>
    <t>ИП Шешин Д.В.</t>
  </si>
  <si>
    <t>Учебная литература</t>
  </si>
  <si>
    <t>ИП Федотов С.Г.</t>
  </si>
  <si>
    <t>Строит. материалы</t>
  </si>
  <si>
    <t>ООО "Продинвест"</t>
  </si>
  <si>
    <t>Молоко</t>
  </si>
  <si>
    <t>ООО"Оптсервис"</t>
  </si>
  <si>
    <t>Мясо говядина</t>
  </si>
  <si>
    <t>Фрукты свежие</t>
  </si>
  <si>
    <t>Хлеб и хлебобулочные изделия</t>
  </si>
  <si>
    <t>Творог</t>
  </si>
  <si>
    <t>Рыба с/м</t>
  </si>
  <si>
    <t>ИП Сорокин В.А.</t>
  </si>
  <si>
    <t>Мягкий инвентарь</t>
  </si>
  <si>
    <t>Мясо говядина (н.ш.)</t>
  </si>
  <si>
    <t>ООО "Мир продуктов"</t>
  </si>
  <si>
    <t>Продукты питания (н.ш.)</t>
  </si>
  <si>
    <t>Медицинские услуги</t>
  </si>
  <si>
    <t>ООО "Медицинский центр "Здоровье"</t>
  </si>
  <si>
    <t>ООО "МЦФЭР-Пресс"</t>
  </si>
  <si>
    <t>Электронный журнал</t>
  </si>
  <si>
    <t>Отопление</t>
  </si>
  <si>
    <t>Хлеб и хлебобулочные изделия (н.ш.)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</si>
</sst>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7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topLeftCell="A28" workbookViewId="0">
      <selection activeCell="F50" sqref="F50"/>
    </sheetView>
  </sheetViews>
  <sheetFormatPr defaultRowHeight="15" x14ac:dyDescent="0.25"/>
  <cols>
    <col min="1" max="1" width="5" customWidth="1"/>
    <col min="2" max="3" width="20.28515625" customWidth="1"/>
    <col min="4" max="4" width="12.140625" customWidth="1"/>
    <col min="5" max="5" width="13" customWidth="1"/>
    <col min="6" max="6" width="20.5703125" customWidth="1"/>
    <col min="7" max="7" width="11.7109375" customWidth="1"/>
    <col min="8" max="8" width="12" customWidth="1"/>
    <col min="9" max="9" width="17.85546875" customWidth="1"/>
  </cols>
  <sheetData>
    <row r="1" spans="1:12" ht="18.75" x14ac:dyDescent="0.25">
      <c r="A1" s="18" t="s">
        <v>6</v>
      </c>
      <c r="B1" s="18"/>
      <c r="C1" s="18"/>
      <c r="D1" s="18"/>
      <c r="E1" s="18"/>
      <c r="F1" s="18"/>
      <c r="G1" s="18"/>
      <c r="H1" s="18"/>
      <c r="I1" s="18"/>
      <c r="J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x14ac:dyDescent="0.25">
      <c r="A3" s="19" t="s">
        <v>47</v>
      </c>
      <c r="B3" s="19"/>
      <c r="C3" s="19"/>
      <c r="D3" s="19"/>
      <c r="E3" s="19"/>
      <c r="F3" s="19"/>
      <c r="G3" s="19"/>
      <c r="H3" s="19"/>
      <c r="I3" s="19"/>
      <c r="J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ht="54" customHeight="1" x14ac:dyDescent="0.25">
      <c r="A5" s="5" t="s">
        <v>7</v>
      </c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32</v>
      </c>
      <c r="H5" s="5" t="s">
        <v>5</v>
      </c>
      <c r="I5" s="5" t="s">
        <v>8</v>
      </c>
      <c r="J5" s="3"/>
      <c r="K5" s="1"/>
      <c r="L5" s="1"/>
    </row>
    <row r="6" spans="1:12" ht="15.75" customHeight="1" x14ac:dyDescent="0.25">
      <c r="A6" s="8">
        <v>1</v>
      </c>
      <c r="B6" s="11" t="s">
        <v>13</v>
      </c>
      <c r="C6" s="11" t="s">
        <v>14</v>
      </c>
      <c r="D6" s="12">
        <v>44106</v>
      </c>
      <c r="E6" s="13">
        <v>500</v>
      </c>
      <c r="F6" s="11" t="s">
        <v>21</v>
      </c>
      <c r="G6" s="14">
        <f t="shared" ref="G6" si="0">E6</f>
        <v>500</v>
      </c>
      <c r="H6" s="12">
        <f t="shared" ref="H6" si="1">D6</f>
        <v>44106</v>
      </c>
      <c r="I6" s="11" t="s">
        <v>30</v>
      </c>
      <c r="J6" s="3"/>
      <c r="K6" s="1"/>
      <c r="L6" s="1"/>
    </row>
    <row r="7" spans="1:12" ht="13.5" customHeight="1" x14ac:dyDescent="0.25">
      <c r="A7" s="8">
        <v>2</v>
      </c>
      <c r="B7" s="11" t="s">
        <v>48</v>
      </c>
      <c r="C7" s="11" t="s">
        <v>49</v>
      </c>
      <c r="D7" s="12">
        <v>44109</v>
      </c>
      <c r="E7" s="13">
        <v>17940</v>
      </c>
      <c r="F7" s="11" t="str">
        <f>B7</f>
        <v>ООО "Технология"</v>
      </c>
      <c r="G7" s="14">
        <f>E7</f>
        <v>17940</v>
      </c>
      <c r="H7" s="12">
        <f>D7</f>
        <v>44109</v>
      </c>
      <c r="I7" s="11" t="s">
        <v>30</v>
      </c>
      <c r="J7" s="3"/>
      <c r="K7" s="1"/>
      <c r="L7" s="1"/>
    </row>
    <row r="8" spans="1:12" ht="15" customHeight="1" x14ac:dyDescent="0.25">
      <c r="A8" s="8">
        <v>3</v>
      </c>
      <c r="B8" s="11" t="s">
        <v>17</v>
      </c>
      <c r="C8" s="11" t="s">
        <v>16</v>
      </c>
      <c r="D8" s="12">
        <v>44110</v>
      </c>
      <c r="E8" s="13">
        <v>7487.91</v>
      </c>
      <c r="F8" s="11" t="s">
        <v>17</v>
      </c>
      <c r="G8" s="14">
        <f t="shared" ref="G8:G9" si="2">E8</f>
        <v>7487.91</v>
      </c>
      <c r="H8" s="12">
        <f t="shared" ref="H8:H9" si="3">D8</f>
        <v>44110</v>
      </c>
      <c r="I8" s="11" t="s">
        <v>30</v>
      </c>
      <c r="J8" s="3"/>
      <c r="K8" s="1"/>
      <c r="L8" s="1"/>
    </row>
    <row r="9" spans="1:12" ht="15.75" customHeight="1" x14ac:dyDescent="0.25">
      <c r="A9" s="8">
        <v>4</v>
      </c>
      <c r="B9" s="11" t="s">
        <v>17</v>
      </c>
      <c r="C9" s="11" t="s">
        <v>16</v>
      </c>
      <c r="D9" s="12">
        <v>44110</v>
      </c>
      <c r="E9" s="13">
        <v>1560</v>
      </c>
      <c r="F9" s="11" t="s">
        <v>17</v>
      </c>
      <c r="G9" s="14">
        <f t="shared" si="2"/>
        <v>1560</v>
      </c>
      <c r="H9" s="12">
        <f t="shared" si="3"/>
        <v>44110</v>
      </c>
      <c r="I9" s="11" t="s">
        <v>30</v>
      </c>
      <c r="J9" s="3"/>
      <c r="K9" s="1"/>
      <c r="L9" s="1"/>
    </row>
    <row r="10" spans="1:12" ht="14.25" customHeight="1" x14ac:dyDescent="0.25">
      <c r="A10" s="8">
        <v>5</v>
      </c>
      <c r="B10" s="11" t="s">
        <v>50</v>
      </c>
      <c r="C10" s="11" t="s">
        <v>51</v>
      </c>
      <c r="D10" s="12">
        <v>44112</v>
      </c>
      <c r="E10" s="13">
        <v>8080</v>
      </c>
      <c r="F10" s="11" t="s">
        <v>50</v>
      </c>
      <c r="G10" s="14">
        <f t="shared" ref="G10" si="4">E10</f>
        <v>8080</v>
      </c>
      <c r="H10" s="12">
        <f t="shared" ref="H10" si="5">D10</f>
        <v>44112</v>
      </c>
      <c r="I10" s="11" t="s">
        <v>30</v>
      </c>
      <c r="J10" s="3"/>
      <c r="K10" s="1"/>
      <c r="L10" s="1"/>
    </row>
    <row r="11" spans="1:12" ht="16.5" customHeight="1" x14ac:dyDescent="0.25">
      <c r="A11" s="8">
        <v>6</v>
      </c>
      <c r="B11" s="11" t="s">
        <v>13</v>
      </c>
      <c r="C11" s="11" t="s">
        <v>41</v>
      </c>
      <c r="D11" s="12">
        <v>44113</v>
      </c>
      <c r="E11" s="13">
        <v>468.56</v>
      </c>
      <c r="F11" s="14" t="s">
        <v>42</v>
      </c>
      <c r="G11" s="14">
        <v>468.56</v>
      </c>
      <c r="H11" s="12">
        <f>D11</f>
        <v>44113</v>
      </c>
      <c r="I11" s="11" t="s">
        <v>30</v>
      </c>
      <c r="J11" s="3"/>
      <c r="K11" s="1"/>
      <c r="L11" s="1"/>
    </row>
    <row r="12" spans="1:12" ht="14.25" customHeight="1" x14ac:dyDescent="0.25">
      <c r="A12" s="8">
        <v>7</v>
      </c>
      <c r="B12" s="11" t="s">
        <v>52</v>
      </c>
      <c r="C12" s="11" t="s">
        <v>35</v>
      </c>
      <c r="D12" s="12">
        <v>44123</v>
      </c>
      <c r="E12" s="13">
        <v>5789.52</v>
      </c>
      <c r="F12" s="11" t="str">
        <f>B12</f>
        <v>ИП Асхатзянов Р.Р.</v>
      </c>
      <c r="G12" s="14">
        <f>E12</f>
        <v>5789.52</v>
      </c>
      <c r="H12" s="12">
        <f>D12</f>
        <v>44123</v>
      </c>
      <c r="I12" s="11" t="s">
        <v>30</v>
      </c>
      <c r="J12" s="3"/>
      <c r="K12" s="1"/>
      <c r="L12" s="1"/>
    </row>
    <row r="13" spans="1:12" ht="15" customHeight="1" x14ac:dyDescent="0.25">
      <c r="A13" s="8">
        <v>8</v>
      </c>
      <c r="B13" s="11" t="s">
        <v>53</v>
      </c>
      <c r="C13" s="11" t="s">
        <v>54</v>
      </c>
      <c r="D13" s="12">
        <v>44123</v>
      </c>
      <c r="E13" s="13">
        <v>38816.199999999997</v>
      </c>
      <c r="F13" s="11" t="str">
        <f>B13</f>
        <v>ИП Шешин Д.В.</v>
      </c>
      <c r="G13" s="14">
        <f>E13</f>
        <v>38816.199999999997</v>
      </c>
      <c r="H13" s="12">
        <f>D13</f>
        <v>44123</v>
      </c>
      <c r="I13" s="11" t="s">
        <v>30</v>
      </c>
      <c r="J13" s="3"/>
      <c r="K13" s="1"/>
      <c r="L13" s="1"/>
    </row>
    <row r="14" spans="1:12" ht="18" customHeight="1" x14ac:dyDescent="0.25">
      <c r="A14" s="8">
        <v>9</v>
      </c>
      <c r="B14" s="11" t="s">
        <v>46</v>
      </c>
      <c r="C14" s="11" t="s">
        <v>37</v>
      </c>
      <c r="D14" s="12">
        <v>44123</v>
      </c>
      <c r="E14" s="13">
        <v>300</v>
      </c>
      <c r="F14" s="11" t="s">
        <v>46</v>
      </c>
      <c r="G14" s="14">
        <f t="shared" ref="G14" si="6">E14</f>
        <v>300</v>
      </c>
      <c r="H14" s="12">
        <f t="shared" ref="H14" si="7">D14</f>
        <v>44123</v>
      </c>
      <c r="I14" s="11" t="s">
        <v>30</v>
      </c>
      <c r="J14" s="3"/>
      <c r="K14" s="1"/>
      <c r="L14" s="1"/>
    </row>
    <row r="15" spans="1:12" ht="24.75" customHeight="1" x14ac:dyDescent="0.25">
      <c r="A15" s="8">
        <v>10</v>
      </c>
      <c r="B15" s="11" t="s">
        <v>15</v>
      </c>
      <c r="C15" s="11" t="s">
        <v>38</v>
      </c>
      <c r="D15" s="12">
        <v>44123</v>
      </c>
      <c r="E15" s="13">
        <v>1584.48</v>
      </c>
      <c r="F15" s="14" t="s">
        <v>39</v>
      </c>
      <c r="G15" s="14">
        <v>1584.48</v>
      </c>
      <c r="H15" s="12">
        <f>D15</f>
        <v>44123</v>
      </c>
      <c r="I15" s="11" t="s">
        <v>30</v>
      </c>
      <c r="J15" s="3"/>
      <c r="K15" s="1"/>
      <c r="L15" s="1"/>
    </row>
    <row r="16" spans="1:12" ht="15" customHeight="1" x14ac:dyDescent="0.25">
      <c r="A16" s="8">
        <v>11</v>
      </c>
      <c r="B16" s="11" t="s">
        <v>18</v>
      </c>
      <c r="C16" s="11" t="s">
        <v>26</v>
      </c>
      <c r="D16" s="12">
        <v>44123</v>
      </c>
      <c r="E16" s="13">
        <v>95606.399999999994</v>
      </c>
      <c r="F16" s="14" t="s">
        <v>27</v>
      </c>
      <c r="G16" s="14">
        <f t="shared" ref="G16" si="8">E16</f>
        <v>95606.399999999994</v>
      </c>
      <c r="H16" s="12">
        <f t="shared" ref="H16" si="9">D16</f>
        <v>44123</v>
      </c>
      <c r="I16" s="11" t="s">
        <v>19</v>
      </c>
      <c r="J16" s="3"/>
      <c r="K16" s="1"/>
      <c r="L16" s="1"/>
    </row>
    <row r="17" spans="1:12" x14ac:dyDescent="0.25">
      <c r="A17" s="8">
        <v>12</v>
      </c>
      <c r="B17" s="11" t="s">
        <v>33</v>
      </c>
      <c r="C17" s="11" t="s">
        <v>34</v>
      </c>
      <c r="D17" s="12">
        <v>44124</v>
      </c>
      <c r="E17" s="13">
        <v>23277.49</v>
      </c>
      <c r="F17" s="11" t="s">
        <v>33</v>
      </c>
      <c r="G17" s="14">
        <f>E17</f>
        <v>23277.49</v>
      </c>
      <c r="H17" s="12">
        <f>D17</f>
        <v>44124</v>
      </c>
      <c r="I17" s="11" t="s">
        <v>30</v>
      </c>
      <c r="J17" s="3"/>
      <c r="K17" s="1"/>
      <c r="L17" s="1"/>
    </row>
    <row r="18" spans="1:12" ht="24.75" customHeight="1" x14ac:dyDescent="0.25">
      <c r="A18" s="8">
        <v>13</v>
      </c>
      <c r="B18" s="8" t="s">
        <v>18</v>
      </c>
      <c r="C18" s="8" t="s">
        <v>22</v>
      </c>
      <c r="D18" s="15">
        <v>44125</v>
      </c>
      <c r="E18" s="16">
        <v>67843.179999999993</v>
      </c>
      <c r="F18" s="17" t="s">
        <v>23</v>
      </c>
      <c r="G18" s="17">
        <f t="shared" ref="G18:G19" si="10">E18</f>
        <v>67843.179999999993</v>
      </c>
      <c r="H18" s="15">
        <f t="shared" ref="H18:H19" si="11">D18</f>
        <v>44125</v>
      </c>
      <c r="I18" s="8" t="s">
        <v>19</v>
      </c>
      <c r="J18" s="3"/>
      <c r="K18" s="1"/>
      <c r="L18" s="1"/>
    </row>
    <row r="19" spans="1:12" ht="23.25" customHeight="1" x14ac:dyDescent="0.25">
      <c r="A19" s="8">
        <v>14</v>
      </c>
      <c r="B19" s="8" t="s">
        <v>18</v>
      </c>
      <c r="C19" s="8" t="s">
        <v>22</v>
      </c>
      <c r="D19" s="15">
        <v>44125</v>
      </c>
      <c r="E19" s="16">
        <v>23200.75</v>
      </c>
      <c r="F19" s="17" t="s">
        <v>23</v>
      </c>
      <c r="G19" s="17">
        <f t="shared" si="10"/>
        <v>23200.75</v>
      </c>
      <c r="H19" s="15">
        <f t="shared" si="11"/>
        <v>44125</v>
      </c>
      <c r="I19" s="8" t="s">
        <v>19</v>
      </c>
      <c r="J19" s="3"/>
      <c r="K19" s="1"/>
      <c r="L19" s="1"/>
    </row>
    <row r="20" spans="1:12" x14ac:dyDescent="0.25">
      <c r="A20" s="8">
        <v>15</v>
      </c>
      <c r="B20" s="11" t="s">
        <v>55</v>
      </c>
      <c r="C20" s="11" t="s">
        <v>35</v>
      </c>
      <c r="D20" s="12">
        <v>44125</v>
      </c>
      <c r="E20" s="13">
        <v>6380</v>
      </c>
      <c r="F20" s="11" t="str">
        <f>B20</f>
        <v>ИП Федотов С.Г.</v>
      </c>
      <c r="G20" s="14">
        <f>E20</f>
        <v>6380</v>
      </c>
      <c r="H20" s="12">
        <f>D20</f>
        <v>44125</v>
      </c>
      <c r="I20" s="11" t="s">
        <v>30</v>
      </c>
      <c r="J20" s="3"/>
      <c r="K20" s="1"/>
      <c r="L20" s="1"/>
    </row>
    <row r="21" spans="1:12" x14ac:dyDescent="0.25">
      <c r="A21" s="8">
        <v>16</v>
      </c>
      <c r="B21" s="11" t="s">
        <v>55</v>
      </c>
      <c r="C21" s="11" t="s">
        <v>56</v>
      </c>
      <c r="D21" s="12">
        <v>44125</v>
      </c>
      <c r="E21" s="13">
        <v>2350</v>
      </c>
      <c r="F21" s="11" t="str">
        <f>B21</f>
        <v>ИП Федотов С.Г.</v>
      </c>
      <c r="G21" s="14">
        <f>E21</f>
        <v>2350</v>
      </c>
      <c r="H21" s="12">
        <f>D21</f>
        <v>44125</v>
      </c>
      <c r="I21" s="11" t="s">
        <v>30</v>
      </c>
      <c r="J21" s="3"/>
      <c r="K21" s="1"/>
      <c r="L21" s="1"/>
    </row>
    <row r="22" spans="1:12" x14ac:dyDescent="0.25">
      <c r="A22" s="8">
        <v>17</v>
      </c>
      <c r="B22" s="11" t="s">
        <v>55</v>
      </c>
      <c r="C22" s="11" t="s">
        <v>35</v>
      </c>
      <c r="D22" s="12">
        <v>44125</v>
      </c>
      <c r="E22" s="13">
        <v>4535</v>
      </c>
      <c r="F22" s="11" t="str">
        <f>B22</f>
        <v>ИП Федотов С.Г.</v>
      </c>
      <c r="G22" s="14">
        <f>E22</f>
        <v>4535</v>
      </c>
      <c r="H22" s="12">
        <f>D22</f>
        <v>44125</v>
      </c>
      <c r="I22" s="11" t="s">
        <v>30</v>
      </c>
      <c r="J22" s="3"/>
      <c r="K22" s="1"/>
      <c r="L22" s="1"/>
    </row>
    <row r="23" spans="1:12" x14ac:dyDescent="0.25">
      <c r="A23" s="8">
        <v>18</v>
      </c>
      <c r="B23" s="11" t="s">
        <v>20</v>
      </c>
      <c r="C23" s="11" t="s">
        <v>12</v>
      </c>
      <c r="D23" s="12">
        <v>44125</v>
      </c>
      <c r="E23" s="13">
        <v>8132</v>
      </c>
      <c r="F23" s="11" t="str">
        <f t="shared" ref="F23:F24" si="12">B23</f>
        <v>ООО "Диагностика"</v>
      </c>
      <c r="G23" s="13">
        <f t="shared" ref="G23:G24" si="13">E23</f>
        <v>8132</v>
      </c>
      <c r="H23" s="12">
        <f t="shared" ref="H23:H24" si="14">D23</f>
        <v>44125</v>
      </c>
      <c r="I23" s="11" t="s">
        <v>31</v>
      </c>
      <c r="J23" s="3"/>
      <c r="K23" s="1"/>
      <c r="L23" s="1"/>
    </row>
    <row r="24" spans="1:12" x14ac:dyDescent="0.25">
      <c r="A24" s="8">
        <v>19</v>
      </c>
      <c r="B24" s="11" t="s">
        <v>20</v>
      </c>
      <c r="C24" s="11" t="s">
        <v>12</v>
      </c>
      <c r="D24" s="12">
        <v>44125</v>
      </c>
      <c r="E24" s="13">
        <v>12695</v>
      </c>
      <c r="F24" s="11" t="str">
        <f t="shared" si="12"/>
        <v>ООО "Диагностика"</v>
      </c>
      <c r="G24" s="13">
        <f t="shared" si="13"/>
        <v>12695</v>
      </c>
      <c r="H24" s="12">
        <f t="shared" si="14"/>
        <v>44125</v>
      </c>
      <c r="I24" s="11" t="s">
        <v>31</v>
      </c>
      <c r="J24" s="3"/>
      <c r="K24" s="1"/>
      <c r="L24" s="1"/>
    </row>
    <row r="25" spans="1:12" x14ac:dyDescent="0.25">
      <c r="A25" s="8">
        <v>20</v>
      </c>
      <c r="B25" s="11" t="s">
        <v>57</v>
      </c>
      <c r="C25" s="11" t="s">
        <v>58</v>
      </c>
      <c r="D25" s="12">
        <v>44126</v>
      </c>
      <c r="E25" s="13">
        <v>212985</v>
      </c>
      <c r="F25" s="14" t="str">
        <f>B25</f>
        <v>ООО "Продинвест"</v>
      </c>
      <c r="G25" s="14">
        <f t="shared" ref="G25:G27" si="15">E25</f>
        <v>212985</v>
      </c>
      <c r="H25" s="12">
        <f t="shared" ref="H25:H27" si="16">D25</f>
        <v>44126</v>
      </c>
      <c r="I25" s="11" t="s">
        <v>31</v>
      </c>
      <c r="J25" s="3"/>
      <c r="K25" s="1"/>
      <c r="L25" s="1"/>
    </row>
    <row r="26" spans="1:12" x14ac:dyDescent="0.25">
      <c r="A26" s="8"/>
      <c r="B26" s="11" t="s">
        <v>44</v>
      </c>
      <c r="C26" s="11" t="s">
        <v>60</v>
      </c>
      <c r="D26" s="12">
        <v>44126</v>
      </c>
      <c r="E26" s="13">
        <v>437808</v>
      </c>
      <c r="F26" s="14" t="str">
        <f>B26</f>
        <v>ИП Мельников В.А.</v>
      </c>
      <c r="G26" s="14">
        <f t="shared" si="15"/>
        <v>437808</v>
      </c>
      <c r="H26" s="12">
        <f t="shared" si="16"/>
        <v>44126</v>
      </c>
      <c r="I26" s="11" t="s">
        <v>31</v>
      </c>
      <c r="J26" s="3"/>
      <c r="K26" s="1"/>
      <c r="L26" s="1"/>
    </row>
    <row r="27" spans="1:12" x14ac:dyDescent="0.25">
      <c r="A27" s="8"/>
      <c r="B27" s="11" t="s">
        <v>59</v>
      </c>
      <c r="C27" s="11" t="s">
        <v>11</v>
      </c>
      <c r="D27" s="12">
        <v>44126</v>
      </c>
      <c r="E27" s="13">
        <v>41000</v>
      </c>
      <c r="F27" s="14" t="str">
        <f>B27</f>
        <v>ООО"Оптсервис"</v>
      </c>
      <c r="G27" s="14">
        <f t="shared" si="15"/>
        <v>41000</v>
      </c>
      <c r="H27" s="12">
        <f t="shared" si="16"/>
        <v>44126</v>
      </c>
      <c r="I27" s="11" t="s">
        <v>31</v>
      </c>
      <c r="J27" s="3"/>
      <c r="K27" s="1"/>
      <c r="L27" s="1"/>
    </row>
    <row r="28" spans="1:12" x14ac:dyDescent="0.25">
      <c r="A28" s="8"/>
      <c r="B28" s="11" t="s">
        <v>59</v>
      </c>
      <c r="C28" s="11" t="s">
        <v>61</v>
      </c>
      <c r="D28" s="12">
        <v>44126</v>
      </c>
      <c r="E28" s="13">
        <v>50165</v>
      </c>
      <c r="F28" s="14" t="str">
        <f>B28</f>
        <v>ООО"Оптсервис"</v>
      </c>
      <c r="G28" s="14">
        <f t="shared" ref="G28" si="17">E28</f>
        <v>50165</v>
      </c>
      <c r="H28" s="12">
        <f t="shared" ref="H28" si="18">D28</f>
        <v>44126</v>
      </c>
      <c r="I28" s="11" t="s">
        <v>31</v>
      </c>
      <c r="J28" s="3"/>
      <c r="K28" s="1"/>
      <c r="L28" s="1"/>
    </row>
    <row r="29" spans="1:12" x14ac:dyDescent="0.25">
      <c r="A29" s="8"/>
      <c r="B29" s="11" t="s">
        <v>59</v>
      </c>
      <c r="C29" s="11" t="s">
        <v>61</v>
      </c>
      <c r="D29" s="12">
        <v>44126</v>
      </c>
      <c r="E29" s="13">
        <v>65835</v>
      </c>
      <c r="F29" s="14" t="str">
        <f>B29</f>
        <v>ООО"Оптсервис"</v>
      </c>
      <c r="G29" s="14">
        <f t="shared" ref="G29:G31" si="19">E29</f>
        <v>65835</v>
      </c>
      <c r="H29" s="12">
        <f t="shared" ref="H29:H31" si="20">D29</f>
        <v>44126</v>
      </c>
      <c r="I29" s="11" t="s">
        <v>31</v>
      </c>
      <c r="J29" s="3"/>
      <c r="K29" s="1"/>
      <c r="L29" s="1"/>
    </row>
    <row r="30" spans="1:12" ht="22.5" x14ac:dyDescent="0.25">
      <c r="A30" s="8">
        <v>21</v>
      </c>
      <c r="B30" s="11" t="s">
        <v>43</v>
      </c>
      <c r="C30" s="11" t="s">
        <v>62</v>
      </c>
      <c r="D30" s="12">
        <v>44126</v>
      </c>
      <c r="E30" s="13">
        <v>166698.29999999999</v>
      </c>
      <c r="F30" s="14" t="str">
        <f>B30</f>
        <v>ИП Газизов Ф.Ф.</v>
      </c>
      <c r="G30" s="14">
        <f t="shared" si="19"/>
        <v>166698.29999999999</v>
      </c>
      <c r="H30" s="12">
        <f t="shared" si="20"/>
        <v>44126</v>
      </c>
      <c r="I30" s="11" t="s">
        <v>31</v>
      </c>
      <c r="J30" s="3"/>
      <c r="K30" s="1"/>
      <c r="L30" s="1"/>
    </row>
    <row r="31" spans="1:12" ht="25.5" customHeight="1" x14ac:dyDescent="0.25">
      <c r="A31" s="8">
        <v>22</v>
      </c>
      <c r="B31" s="11" t="s">
        <v>40</v>
      </c>
      <c r="C31" s="11" t="s">
        <v>63</v>
      </c>
      <c r="D31" s="12">
        <v>44126</v>
      </c>
      <c r="E31" s="13">
        <v>40000</v>
      </c>
      <c r="F31" s="14" t="str">
        <f>B31</f>
        <v>ООО "Кировская молочная компания"</v>
      </c>
      <c r="G31" s="14">
        <f t="shared" si="19"/>
        <v>40000</v>
      </c>
      <c r="H31" s="12">
        <f t="shared" si="20"/>
        <v>44126</v>
      </c>
      <c r="I31" s="11" t="s">
        <v>31</v>
      </c>
      <c r="J31" s="3"/>
      <c r="K31" s="1"/>
      <c r="L31" s="1"/>
    </row>
    <row r="32" spans="1:12" ht="15.75" customHeight="1" x14ac:dyDescent="0.25">
      <c r="A32" s="8"/>
      <c r="B32" s="11" t="s">
        <v>36</v>
      </c>
      <c r="C32" s="11" t="s">
        <v>64</v>
      </c>
      <c r="D32" s="12">
        <v>44126</v>
      </c>
      <c r="E32" s="13">
        <v>18750</v>
      </c>
      <c r="F32" s="14" t="str">
        <f>B32</f>
        <v>ИП Муллин Р.В.</v>
      </c>
      <c r="G32" s="14">
        <f t="shared" ref="G32:G34" si="21">E32</f>
        <v>18750</v>
      </c>
      <c r="H32" s="12">
        <f t="shared" ref="H32:H34" si="22">D32</f>
        <v>44126</v>
      </c>
      <c r="I32" s="11" t="s">
        <v>31</v>
      </c>
      <c r="J32" s="3"/>
      <c r="K32" s="1"/>
      <c r="L32" s="1"/>
    </row>
    <row r="33" spans="1:12" ht="15.75" customHeight="1" x14ac:dyDescent="0.25">
      <c r="A33" s="8"/>
      <c r="B33" s="11" t="s">
        <v>36</v>
      </c>
      <c r="C33" s="11" t="s">
        <v>11</v>
      </c>
      <c r="D33" s="12">
        <v>44126</v>
      </c>
      <c r="E33" s="13">
        <v>6800</v>
      </c>
      <c r="F33" s="14" t="str">
        <f>B33</f>
        <v>ИП Муллин Р.В.</v>
      </c>
      <c r="G33" s="14">
        <f t="shared" si="21"/>
        <v>6800</v>
      </c>
      <c r="H33" s="12">
        <f t="shared" si="22"/>
        <v>44126</v>
      </c>
      <c r="I33" s="11" t="s">
        <v>31</v>
      </c>
      <c r="J33" s="3"/>
      <c r="K33" s="1"/>
      <c r="L33" s="1"/>
    </row>
    <row r="34" spans="1:12" ht="15.75" customHeight="1" x14ac:dyDescent="0.25">
      <c r="A34" s="8"/>
      <c r="B34" s="11" t="s">
        <v>65</v>
      </c>
      <c r="C34" s="11" t="s">
        <v>66</v>
      </c>
      <c r="D34" s="12">
        <v>44126</v>
      </c>
      <c r="E34" s="13">
        <v>96750</v>
      </c>
      <c r="F34" s="14" t="str">
        <f>B34</f>
        <v>ИП Сорокин В.А.</v>
      </c>
      <c r="G34" s="14">
        <f t="shared" si="21"/>
        <v>96750</v>
      </c>
      <c r="H34" s="12">
        <f t="shared" si="22"/>
        <v>44126</v>
      </c>
      <c r="I34" s="11" t="s">
        <v>31</v>
      </c>
      <c r="J34" s="3"/>
      <c r="K34" s="1"/>
      <c r="L34" s="1"/>
    </row>
    <row r="35" spans="1:12" ht="15.75" customHeight="1" x14ac:dyDescent="0.25">
      <c r="A35" s="8"/>
      <c r="B35" s="11" t="s">
        <v>65</v>
      </c>
      <c r="C35" s="11" t="s">
        <v>66</v>
      </c>
      <c r="D35" s="12">
        <v>44126</v>
      </c>
      <c r="E35" s="13">
        <v>42000</v>
      </c>
      <c r="F35" s="14" t="str">
        <f>B35</f>
        <v>ИП Сорокин В.А.</v>
      </c>
      <c r="G35" s="14">
        <f t="shared" ref="G35:G40" si="23">E35</f>
        <v>42000</v>
      </c>
      <c r="H35" s="12">
        <f t="shared" ref="H35:H40" si="24">D35</f>
        <v>44126</v>
      </c>
      <c r="I35" s="11" t="s">
        <v>31</v>
      </c>
      <c r="J35" s="3"/>
      <c r="K35" s="1"/>
      <c r="L35" s="1"/>
    </row>
    <row r="36" spans="1:12" ht="15.75" customHeight="1" x14ac:dyDescent="0.25">
      <c r="A36" s="8"/>
      <c r="B36" s="11" t="s">
        <v>65</v>
      </c>
      <c r="C36" s="11" t="s">
        <v>66</v>
      </c>
      <c r="D36" s="12">
        <v>44126</v>
      </c>
      <c r="E36" s="13">
        <v>12000</v>
      </c>
      <c r="F36" s="14" t="str">
        <f>B36</f>
        <v>ИП Сорокин В.А.</v>
      </c>
      <c r="G36" s="14">
        <f t="shared" si="23"/>
        <v>12000</v>
      </c>
      <c r="H36" s="12">
        <f t="shared" si="24"/>
        <v>44126</v>
      </c>
      <c r="I36" s="11" t="s">
        <v>31</v>
      </c>
      <c r="J36" s="3"/>
      <c r="K36" s="1"/>
      <c r="L36" s="1"/>
    </row>
    <row r="37" spans="1:12" ht="15.75" customHeight="1" x14ac:dyDescent="0.25">
      <c r="A37" s="8"/>
      <c r="B37" s="11" t="s">
        <v>65</v>
      </c>
      <c r="C37" s="11" t="s">
        <v>66</v>
      </c>
      <c r="D37" s="12">
        <v>44126</v>
      </c>
      <c r="E37" s="13">
        <v>96000</v>
      </c>
      <c r="F37" s="14" t="str">
        <f>B37</f>
        <v>ИП Сорокин В.А.</v>
      </c>
      <c r="G37" s="14">
        <f t="shared" si="23"/>
        <v>96000</v>
      </c>
      <c r="H37" s="12">
        <f t="shared" si="24"/>
        <v>44126</v>
      </c>
      <c r="I37" s="11" t="s">
        <v>31</v>
      </c>
      <c r="J37" s="3"/>
      <c r="K37" s="1"/>
      <c r="L37" s="1"/>
    </row>
    <row r="38" spans="1:12" ht="15.75" customHeight="1" x14ac:dyDescent="0.25">
      <c r="A38" s="8"/>
      <c r="B38" s="11" t="s">
        <v>65</v>
      </c>
      <c r="C38" s="11" t="s">
        <v>66</v>
      </c>
      <c r="D38" s="12">
        <v>44126</v>
      </c>
      <c r="E38" s="13">
        <v>32300</v>
      </c>
      <c r="F38" s="14" t="str">
        <f>B38</f>
        <v>ИП Сорокин В.А.</v>
      </c>
      <c r="G38" s="14">
        <f t="shared" si="23"/>
        <v>32300</v>
      </c>
      <c r="H38" s="12">
        <f t="shared" si="24"/>
        <v>44126</v>
      </c>
      <c r="I38" s="11" t="s">
        <v>31</v>
      </c>
      <c r="J38" s="3"/>
      <c r="K38" s="1"/>
      <c r="L38" s="1"/>
    </row>
    <row r="39" spans="1:12" ht="22.5" x14ac:dyDescent="0.25">
      <c r="A39" s="8">
        <v>23</v>
      </c>
      <c r="B39" s="11" t="s">
        <v>13</v>
      </c>
      <c r="C39" s="11" t="s">
        <v>28</v>
      </c>
      <c r="D39" s="12">
        <v>44130</v>
      </c>
      <c r="E39" s="13">
        <v>4000</v>
      </c>
      <c r="F39" s="11" t="s">
        <v>29</v>
      </c>
      <c r="G39" s="14">
        <f t="shared" si="23"/>
        <v>4000</v>
      </c>
      <c r="H39" s="12">
        <f t="shared" si="24"/>
        <v>44130</v>
      </c>
      <c r="I39" s="11" t="s">
        <v>30</v>
      </c>
      <c r="J39" s="3"/>
      <c r="K39" s="1"/>
      <c r="L39" s="1"/>
    </row>
    <row r="40" spans="1:12" x14ac:dyDescent="0.25">
      <c r="A40" s="8">
        <v>24</v>
      </c>
      <c r="B40" s="11" t="s">
        <v>44</v>
      </c>
      <c r="C40" s="11" t="s">
        <v>67</v>
      </c>
      <c r="D40" s="12">
        <v>44131</v>
      </c>
      <c r="E40" s="13">
        <v>18060</v>
      </c>
      <c r="F40" s="14" t="str">
        <f>B40</f>
        <v>ИП Мельников В.А.</v>
      </c>
      <c r="G40" s="14">
        <f t="shared" si="23"/>
        <v>18060</v>
      </c>
      <c r="H40" s="12">
        <f t="shared" si="24"/>
        <v>44131</v>
      </c>
      <c r="I40" s="11" t="s">
        <v>31</v>
      </c>
      <c r="J40" s="3"/>
      <c r="K40" s="1"/>
      <c r="L40" s="1"/>
    </row>
    <row r="41" spans="1:12" ht="15.75" customHeight="1" x14ac:dyDescent="0.25">
      <c r="A41" s="8">
        <v>25</v>
      </c>
      <c r="B41" s="11" t="s">
        <v>68</v>
      </c>
      <c r="C41" s="11" t="s">
        <v>69</v>
      </c>
      <c r="D41" s="12">
        <v>44131</v>
      </c>
      <c r="E41" s="13">
        <v>19427.97</v>
      </c>
      <c r="F41" s="14" t="str">
        <f>B41</f>
        <v>ООО "Мир продуктов"</v>
      </c>
      <c r="G41" s="14">
        <f t="shared" ref="G41" si="25">E41</f>
        <v>19427.97</v>
      </c>
      <c r="H41" s="12">
        <f t="shared" ref="H41" si="26">D41</f>
        <v>44131</v>
      </c>
      <c r="I41" s="11" t="s">
        <v>31</v>
      </c>
      <c r="J41" s="3"/>
      <c r="K41" s="1"/>
      <c r="L41" s="1"/>
    </row>
    <row r="42" spans="1:12" x14ac:dyDescent="0.25">
      <c r="A42" s="8">
        <v>26</v>
      </c>
      <c r="B42" s="11" t="s">
        <v>68</v>
      </c>
      <c r="C42" s="11" t="s">
        <v>69</v>
      </c>
      <c r="D42" s="12">
        <v>44131</v>
      </c>
      <c r="E42" s="13">
        <v>2022</v>
      </c>
      <c r="F42" s="14" t="str">
        <f>B42</f>
        <v>ООО "Мир продуктов"</v>
      </c>
      <c r="G42" s="14">
        <f t="shared" ref="G42:G43" si="27">E42</f>
        <v>2022</v>
      </c>
      <c r="H42" s="12">
        <f t="shared" ref="H42:H43" si="28">D42</f>
        <v>44131</v>
      </c>
      <c r="I42" s="11" t="s">
        <v>31</v>
      </c>
      <c r="J42" s="3"/>
      <c r="K42" s="1"/>
      <c r="L42" s="1"/>
    </row>
    <row r="43" spans="1:12" x14ac:dyDescent="0.25">
      <c r="A43" s="8"/>
      <c r="B43" s="11" t="s">
        <v>36</v>
      </c>
      <c r="C43" s="11" t="s">
        <v>69</v>
      </c>
      <c r="D43" s="12">
        <v>44131</v>
      </c>
      <c r="E43" s="13">
        <v>5869.8</v>
      </c>
      <c r="F43" s="14" t="str">
        <f>B43</f>
        <v>ИП Муллин Р.В.</v>
      </c>
      <c r="G43" s="14">
        <f t="shared" si="27"/>
        <v>5869.8</v>
      </c>
      <c r="H43" s="12">
        <f t="shared" si="28"/>
        <v>44131</v>
      </c>
      <c r="I43" s="11" t="s">
        <v>31</v>
      </c>
      <c r="J43" s="3"/>
      <c r="K43" s="1"/>
      <c r="L43" s="1"/>
    </row>
    <row r="44" spans="1:12" ht="22.5" x14ac:dyDescent="0.25">
      <c r="A44" s="8"/>
      <c r="B44" s="11" t="s">
        <v>15</v>
      </c>
      <c r="C44" s="11" t="s">
        <v>70</v>
      </c>
      <c r="D44" s="12">
        <v>44131</v>
      </c>
      <c r="E44" s="13">
        <v>113890</v>
      </c>
      <c r="F44" s="14" t="s">
        <v>71</v>
      </c>
      <c r="G44" s="14">
        <f>E44</f>
        <v>113890</v>
      </c>
      <c r="H44" s="12">
        <f>D44</f>
        <v>44131</v>
      </c>
      <c r="I44" s="11" t="s">
        <v>30</v>
      </c>
      <c r="J44" s="3"/>
      <c r="K44" s="1"/>
      <c r="L44" s="1"/>
    </row>
    <row r="45" spans="1:12" x14ac:dyDescent="0.25">
      <c r="A45" s="8"/>
      <c r="B45" s="11" t="s">
        <v>45</v>
      </c>
      <c r="C45" s="11" t="s">
        <v>69</v>
      </c>
      <c r="D45" s="12">
        <v>44132</v>
      </c>
      <c r="E45" s="13">
        <v>3409.3</v>
      </c>
      <c r="F45" s="14" t="str">
        <f>B45</f>
        <v>ИП Сулейманов С.Г.О.</v>
      </c>
      <c r="G45" s="14">
        <f t="shared" ref="G45" si="29">E45</f>
        <v>3409.3</v>
      </c>
      <c r="H45" s="12">
        <f t="shared" ref="H45" si="30">D45</f>
        <v>44132</v>
      </c>
      <c r="I45" s="11" t="s">
        <v>31</v>
      </c>
      <c r="J45" s="3"/>
      <c r="K45" s="1"/>
      <c r="L45" s="1"/>
    </row>
    <row r="46" spans="1:12" x14ac:dyDescent="0.25">
      <c r="A46" s="8"/>
      <c r="B46" s="11" t="s">
        <v>72</v>
      </c>
      <c r="C46" s="11" t="s">
        <v>73</v>
      </c>
      <c r="D46" s="12">
        <v>44132</v>
      </c>
      <c r="E46" s="13">
        <v>22704</v>
      </c>
      <c r="F46" s="14" t="str">
        <f>B46</f>
        <v>ООО "МЦФЭР-Пресс"</v>
      </c>
      <c r="G46" s="14">
        <f>E46</f>
        <v>22704</v>
      </c>
      <c r="H46" s="12">
        <f>D46</f>
        <v>44132</v>
      </c>
      <c r="I46" s="11" t="s">
        <v>30</v>
      </c>
      <c r="J46" s="3"/>
      <c r="K46" s="1"/>
      <c r="L46" s="1"/>
    </row>
    <row r="47" spans="1:12" ht="24" customHeight="1" x14ac:dyDescent="0.25">
      <c r="A47" s="8">
        <v>29</v>
      </c>
      <c r="B47" s="8" t="s">
        <v>18</v>
      </c>
      <c r="C47" s="8" t="s">
        <v>74</v>
      </c>
      <c r="D47" s="15">
        <v>44133</v>
      </c>
      <c r="E47" s="16">
        <v>159200.79</v>
      </c>
      <c r="F47" s="17" t="s">
        <v>25</v>
      </c>
      <c r="G47" s="17">
        <f>E47</f>
        <v>159200.79</v>
      </c>
      <c r="H47" s="15">
        <f>D47</f>
        <v>44133</v>
      </c>
      <c r="I47" s="8" t="s">
        <v>19</v>
      </c>
      <c r="J47" s="3"/>
      <c r="K47" s="1"/>
      <c r="L47" s="1"/>
    </row>
    <row r="48" spans="1:12" ht="25.5" customHeight="1" x14ac:dyDescent="0.25">
      <c r="A48" s="8">
        <v>30</v>
      </c>
      <c r="B48" s="8" t="s">
        <v>18</v>
      </c>
      <c r="C48" s="8" t="s">
        <v>24</v>
      </c>
      <c r="D48" s="15">
        <v>44133</v>
      </c>
      <c r="E48" s="16">
        <v>32936.300000000003</v>
      </c>
      <c r="F48" s="17" t="s">
        <v>25</v>
      </c>
      <c r="G48" s="17">
        <f>E48</f>
        <v>32936.300000000003</v>
      </c>
      <c r="H48" s="15">
        <f>D48</f>
        <v>44133</v>
      </c>
      <c r="I48" s="8" t="s">
        <v>19</v>
      </c>
      <c r="J48" s="3"/>
      <c r="K48" s="1"/>
      <c r="L48" s="1"/>
    </row>
    <row r="49" spans="1:12" ht="25.5" customHeight="1" x14ac:dyDescent="0.25">
      <c r="A49" s="8"/>
      <c r="B49" s="11" t="s">
        <v>43</v>
      </c>
      <c r="C49" s="11" t="s">
        <v>75</v>
      </c>
      <c r="D49" s="12">
        <v>44133</v>
      </c>
      <c r="E49" s="13">
        <v>30.34</v>
      </c>
      <c r="F49" s="14" t="str">
        <f>B49</f>
        <v>ИП Газизов Ф.Ф.</v>
      </c>
      <c r="G49" s="14">
        <f t="shared" ref="G49" si="31">E49</f>
        <v>30.34</v>
      </c>
      <c r="H49" s="12">
        <f t="shared" ref="H49" si="32">D49</f>
        <v>44133</v>
      </c>
      <c r="I49" s="11" t="s">
        <v>31</v>
      </c>
      <c r="J49" s="3"/>
      <c r="K49" s="1"/>
      <c r="L49" s="1"/>
    </row>
    <row r="50" spans="1:12" ht="24" customHeight="1" x14ac:dyDescent="0.25">
      <c r="A50" s="8">
        <v>31</v>
      </c>
      <c r="B50" s="11" t="s">
        <v>43</v>
      </c>
      <c r="C50" s="11" t="s">
        <v>75</v>
      </c>
      <c r="D50" s="12">
        <v>44133</v>
      </c>
      <c r="E50" s="13">
        <v>779.16</v>
      </c>
      <c r="F50" s="14" t="str">
        <f>B50</f>
        <v>ИП Газизов Ф.Ф.</v>
      </c>
      <c r="G50" s="14">
        <f t="shared" ref="G50" si="33">E50</f>
        <v>779.16</v>
      </c>
      <c r="H50" s="12">
        <f t="shared" ref="H50" si="34">D50</f>
        <v>44133</v>
      </c>
      <c r="I50" s="11" t="s">
        <v>31</v>
      </c>
      <c r="J50" s="3"/>
      <c r="K50" s="1"/>
      <c r="L50" s="1"/>
    </row>
    <row r="51" spans="1:12" x14ac:dyDescent="0.25">
      <c r="B51" s="4" t="s">
        <v>9</v>
      </c>
      <c r="C51" s="4"/>
      <c r="D51" s="6" t="s">
        <v>9</v>
      </c>
      <c r="E51" s="9" t="s">
        <v>10</v>
      </c>
      <c r="F51" s="4"/>
      <c r="G51" s="10">
        <f>SUM(G8:G50)</f>
        <v>2009527.4500000002</v>
      </c>
      <c r="H51" s="7" t="s">
        <v>9</v>
      </c>
      <c r="I51" s="4" t="s">
        <v>9</v>
      </c>
    </row>
  </sheetData>
  <mergeCells count="2">
    <mergeCell ref="A1:I1"/>
    <mergeCell ref="A3:I3"/>
  </mergeCell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2020-11-13T10:41:07Z</dcterms:modified>
</cp:coreProperties>
</file>